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10785" tabRatio="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" i="1"/>
  <c r="D7"/>
  <c r="D6" s="1"/>
  <c r="D4" s="1"/>
  <c r="E7"/>
  <c r="E6" s="1"/>
  <c r="F8"/>
  <c r="F9"/>
  <c r="F10"/>
  <c r="F11"/>
  <c r="F12"/>
  <c r="F13"/>
  <c r="F14"/>
  <c r="F15"/>
  <c r="F16"/>
  <c r="F17"/>
  <c r="F18"/>
  <c r="F19"/>
  <c r="F20"/>
  <c r="F21"/>
  <c r="F22"/>
  <c r="D23"/>
  <c r="E23"/>
  <c r="F23" s="1"/>
  <c r="F24"/>
  <c r="F25"/>
  <c r="F26"/>
  <c r="F27"/>
  <c r="F28"/>
  <c r="D29" l="1"/>
  <c r="F7"/>
  <c r="E4"/>
  <c r="F6"/>
  <c r="F4" l="1"/>
  <c r="E29"/>
  <c r="F29" s="1"/>
</calcChain>
</file>

<file path=xl/sharedStrings.xml><?xml version="1.0" encoding="utf-8"?>
<sst xmlns="http://schemas.openxmlformats.org/spreadsheetml/2006/main" count="55" uniqueCount="55">
  <si>
    <t>Lp</t>
  </si>
  <si>
    <t>wyszczególnienie</t>
  </si>
  <si>
    <t>Wartość  netto na dzień 31.12.2019r.      ( w zł )</t>
  </si>
  <si>
    <t>Wartość netto na dzień 31.12.2020r.           ( w zł 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</si>
  <si>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</si>
  <si>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</si>
  <si>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</si>
  <si>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</si>
  <si>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</si>
  <si>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</si>
  <si>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</si>
  <si>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</si>
  <si>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</si>
  <si>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</si>
  <si>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</si>
  <si>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</si>
  <si>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</si>
  <si>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</si>
  <si>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</si>
  <si>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</si>
  <si>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</si>
  <si>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</si>
  <si>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</si>
  <si>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</si>
  <si>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</si>
  <si>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</si>
  <si>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</si>
  <si>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</si>
  <si>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</si>
  <si>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</si>
  <si>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</si>
  <si>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</si>
  <si>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</si>
  <si>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</si>
  <si>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</si>
  <si>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</si>
  <si>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</si>
  <si>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</si>
  <si>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</si>
  <si>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</si>
  <si>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</si>
  <si>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</si>
  <si>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</si>
  <si>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</si>
  <si>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</si>
  <si>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</si>
  <si>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</si>
  <si>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</si>
  <si>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Sporządził: Ewelina Szpikowska tel. 343706310</t>
  </si>
  <si>
    <t xml:space="preserve">Data 17.02.2021 r. </t>
  </si>
  <si>
    <t>Szkoła Podstawowa nr 21</t>
  </si>
  <si>
    <t>Zmiana stanu
(kol.4 – kol.3) Zmiana stanu
(kol.4 – kol.3)</t>
  </si>
  <si>
    <t>Renata Krystek</t>
  </si>
  <si>
    <t>Dyrektor Szkoły</t>
  </si>
  <si>
    <t>Wartość majątku ( zwiększenia/zmniejszenia) 
- Zwiększenie majątki wynika z przyjęcia środka trwałego:                                     
1. Nawierzchnia utwardzona z kostki betonowej – wartość 20113,35                
2.  Ogrodzenie żelbetonowe – wartość 221572,13                                   
- Zmniejszenie majątku wynika z likwidacji środka trwałego ogrodzenia o wartości brutto 22183,45.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</si>
</sst>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8"/>
      <name val="Arial"/>
      <family val="2"/>
      <charset val="238"/>
    </font>
    <font>
      <sz val="10"/>
      <color indexed="5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3" fontId="1" fillId="0" borderId="1" xfId="2" applyNumberFormat="1" applyFont="1" applyBorder="1" applyAlignment="1">
      <alignment horizontal="right" vertical="center" wrapText="1"/>
    </xf>
    <xf numFmtId="3" fontId="2" fillId="0" borderId="1" xfId="2" applyNumberFormat="1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0" fontId="0" fillId="0" borderId="1" xfId="2" applyFont="1" applyBorder="1" applyAlignment="1">
      <alignment horizontal="left" vertical="center" wrapText="1"/>
    </xf>
    <xf numFmtId="3" fontId="0" fillId="0" borderId="1" xfId="2" applyNumberFormat="1" applyFont="1" applyBorder="1" applyAlignment="1">
      <alignment horizontal="right" vertical="center" wrapText="1"/>
    </xf>
    <xf numFmtId="3" fontId="3" fillId="0" borderId="1" xfId="2" applyNumberFormat="1" applyFont="1" applyBorder="1" applyAlignment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4" fillId="0" borderId="1" xfId="2" applyNumberFormat="1" applyFont="1" applyBorder="1" applyAlignment="1">
      <alignment horizontal="right" vertical="center" wrapText="1"/>
    </xf>
    <xf numFmtId="49" fontId="0" fillId="0" borderId="1" xfId="2" applyNumberFormat="1" applyFont="1" applyBorder="1" applyAlignment="1">
      <alignment horizontal="left" vertical="center"/>
    </xf>
    <xf numFmtId="0" fontId="0" fillId="0" borderId="1" xfId="2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0" fillId="0" borderId="2" xfId="2" applyNumberFormat="1" applyFont="1" applyBorder="1" applyAlignment="1">
      <alignment horizontal="left" vertical="center"/>
    </xf>
    <xf numFmtId="49" fontId="0" fillId="0" borderId="3" xfId="2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1" fillId="0" borderId="3" xfId="2" applyFont="1" applyBorder="1" applyAlignment="1">
      <alignment horizontal="left" vertical="center"/>
    </xf>
    <xf numFmtId="0" fontId="0" fillId="0" borderId="2" xfId="2" applyFont="1" applyBorder="1" applyAlignment="1">
      <alignment horizontal="left" vertical="center"/>
    </xf>
    <xf numFmtId="0" fontId="0" fillId="0" borderId="3" xfId="2" applyFont="1" applyBorder="1" applyAlignment="1">
      <alignment horizontal="left" vertical="center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3">
    <cellStyle name="Dziesiętny 2" xfId="1"/>
    <cellStyle name="Excel Built-in Normal 1" xfId="2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workbookViewId="0">
      <selection activeCell="E13" sqref="E13"/>
    </sheetView>
  </sheetViews>
  <sheetFormatPr defaultColWidth="9.42578125" defaultRowHeight="12.75"/>
  <cols>
    <col min="1" max="1" width="5" customWidth="1"/>
    <col min="2" max="2" width="0.140625" customWidth="1"/>
    <col min="3" max="3" width="46.7109375" customWidth="1"/>
    <col min="4" max="4" width="11.7109375" customWidth="1"/>
    <col min="5" max="5" width="12.28515625" customWidth="1"/>
    <col min="6" max="6" width="13.5703125" customWidth="1"/>
  </cols>
  <sheetData>
    <row r="1" spans="1:6" ht="27" customHeight="1">
      <c r="A1" s="20" t="s">
        <v>50</v>
      </c>
      <c r="B1" s="20"/>
      <c r="C1" s="20"/>
    </row>
    <row r="2" spans="1:6" ht="63.75" customHeight="1">
      <c r="A2" s="21" t="s">
        <v>0</v>
      </c>
      <c r="B2" s="22"/>
      <c r="C2" s="2" t="s">
        <v>1</v>
      </c>
      <c r="D2" s="2" t="s">
        <v>2</v>
      </c>
      <c r="E2" s="3" t="s">
        <v>3</v>
      </c>
      <c r="F2" s="2" t="s">
        <v>51</v>
      </c>
    </row>
    <row r="3" spans="1:6">
      <c r="A3" s="4">
        <v>1</v>
      </c>
      <c r="B3" s="4"/>
      <c r="C3" s="4">
        <v>2</v>
      </c>
      <c r="D3" s="4">
        <v>3</v>
      </c>
      <c r="E3" s="5">
        <v>4</v>
      </c>
      <c r="F3" s="4">
        <v>5</v>
      </c>
    </row>
    <row r="4" spans="1:6" ht="18" customHeight="1">
      <c r="A4" s="23" t="s">
        <v>4</v>
      </c>
      <c r="B4" s="23"/>
      <c r="C4" s="23"/>
      <c r="D4" s="6">
        <f>(D5+D6+D20+D21+D22)</f>
        <v>6701731</v>
      </c>
      <c r="E4" s="7">
        <f>(E5+E6+E20+E21+E22)</f>
        <v>6697451</v>
      </c>
      <c r="F4" s="6">
        <f t="shared" ref="F4:F29" si="0">(E4-D4)</f>
        <v>-4280</v>
      </c>
    </row>
    <row r="5" spans="1:6" ht="21.75" customHeight="1">
      <c r="A5" s="24" t="s">
        <v>5</v>
      </c>
      <c r="B5" s="25"/>
      <c r="C5" s="8" t="s">
        <v>6</v>
      </c>
      <c r="D5" s="6"/>
      <c r="E5" s="9"/>
      <c r="F5" s="6">
        <f t="shared" si="0"/>
        <v>0</v>
      </c>
    </row>
    <row r="6" spans="1:6" ht="21.75" customHeight="1">
      <c r="A6" s="24" t="s">
        <v>7</v>
      </c>
      <c r="B6" s="25"/>
      <c r="C6" s="8" t="s">
        <v>8</v>
      </c>
      <c r="D6" s="6">
        <f>(D7+D18+D19)</f>
        <v>6701731</v>
      </c>
      <c r="E6" s="7">
        <f>(E7+E18+E19)</f>
        <v>6697451</v>
      </c>
      <c r="F6" s="6">
        <f t="shared" si="0"/>
        <v>-4280</v>
      </c>
    </row>
    <row r="7" spans="1:6" ht="18" customHeight="1">
      <c r="A7" s="18" t="s">
        <v>9</v>
      </c>
      <c r="B7" s="19"/>
      <c r="C7" s="10" t="s">
        <v>10</v>
      </c>
      <c r="D7" s="11">
        <f>SUM(D8:D17)</f>
        <v>6701731</v>
      </c>
      <c r="E7" s="12">
        <f>SUM(E8:E17)</f>
        <v>6697451</v>
      </c>
      <c r="F7" s="6">
        <f t="shared" si="0"/>
        <v>-4280</v>
      </c>
    </row>
    <row r="8" spans="1:6" ht="18" customHeight="1">
      <c r="A8" s="18" t="s">
        <v>11</v>
      </c>
      <c r="B8" s="19"/>
      <c r="C8" s="10" t="s">
        <v>12</v>
      </c>
      <c r="D8" s="11">
        <v>698670</v>
      </c>
      <c r="E8" s="13">
        <v>698670</v>
      </c>
      <c r="F8" s="6">
        <f t="shared" si="0"/>
        <v>0</v>
      </c>
    </row>
    <row r="9" spans="1:6" ht="18" customHeight="1">
      <c r="A9" s="18" t="s">
        <v>13</v>
      </c>
      <c r="B9" s="19"/>
      <c r="C9" s="10" t="s">
        <v>14</v>
      </c>
      <c r="D9" s="11">
        <v>5459099</v>
      </c>
      <c r="E9" s="13">
        <v>5284262</v>
      </c>
      <c r="F9" s="6">
        <f t="shared" si="0"/>
        <v>-174837</v>
      </c>
    </row>
    <row r="10" spans="1:6" ht="18" customHeight="1">
      <c r="A10" s="18" t="s">
        <v>15</v>
      </c>
      <c r="B10" s="19"/>
      <c r="C10" s="10" t="s">
        <v>16</v>
      </c>
      <c r="D10" s="11">
        <v>482982</v>
      </c>
      <c r="E10" s="13">
        <v>678877</v>
      </c>
      <c r="F10" s="6">
        <f t="shared" si="0"/>
        <v>195895</v>
      </c>
    </row>
    <row r="11" spans="1:6" ht="18" customHeight="1">
      <c r="A11" s="18" t="s">
        <v>17</v>
      </c>
      <c r="B11" s="19"/>
      <c r="C11" s="10" t="s">
        <v>18</v>
      </c>
      <c r="D11" s="11">
        <v>11736</v>
      </c>
      <c r="E11" s="13">
        <v>6938</v>
      </c>
      <c r="F11" s="6">
        <f t="shared" si="0"/>
        <v>-4798</v>
      </c>
    </row>
    <row r="12" spans="1:6" ht="18" customHeight="1">
      <c r="A12" s="18" t="s">
        <v>19</v>
      </c>
      <c r="B12" s="19"/>
      <c r="C12" s="10" t="s">
        <v>20</v>
      </c>
      <c r="D12" s="11">
        <v>0</v>
      </c>
      <c r="E12" s="13">
        <v>0</v>
      </c>
      <c r="F12" s="6">
        <f t="shared" si="0"/>
        <v>0</v>
      </c>
    </row>
    <row r="13" spans="1:6" ht="18" customHeight="1">
      <c r="A13" s="18" t="s">
        <v>21</v>
      </c>
      <c r="B13" s="19"/>
      <c r="C13" s="10" t="s">
        <v>22</v>
      </c>
      <c r="D13" s="11">
        <v>628</v>
      </c>
      <c r="E13" s="13">
        <v>0</v>
      </c>
      <c r="F13" s="14">
        <f t="shared" si="0"/>
        <v>-628</v>
      </c>
    </row>
    <row r="14" spans="1:6" ht="18" customHeight="1">
      <c r="A14" s="18" t="s">
        <v>23</v>
      </c>
      <c r="B14" s="19"/>
      <c r="C14" s="10" t="s">
        <v>24</v>
      </c>
      <c r="D14" s="11">
        <v>16676</v>
      </c>
      <c r="E14" s="13">
        <v>12684</v>
      </c>
      <c r="F14" s="6">
        <f t="shared" si="0"/>
        <v>-3992</v>
      </c>
    </row>
    <row r="15" spans="1:6" ht="18" customHeight="1">
      <c r="A15" s="18" t="s">
        <v>25</v>
      </c>
      <c r="B15" s="19"/>
      <c r="C15" s="10" t="s">
        <v>26</v>
      </c>
      <c r="D15" s="11">
        <v>0</v>
      </c>
      <c r="E15" s="13">
        <v>0</v>
      </c>
      <c r="F15" s="6">
        <f t="shared" si="0"/>
        <v>0</v>
      </c>
    </row>
    <row r="16" spans="1:6" ht="18" customHeight="1">
      <c r="A16" s="18" t="s">
        <v>27</v>
      </c>
      <c r="B16" s="19"/>
      <c r="C16" s="10" t="s">
        <v>28</v>
      </c>
      <c r="D16" s="11">
        <v>31940</v>
      </c>
      <c r="E16" s="13">
        <v>16020</v>
      </c>
      <c r="F16" s="6">
        <f t="shared" si="0"/>
        <v>-15920</v>
      </c>
    </row>
    <row r="17" spans="1:6" ht="18" customHeight="1">
      <c r="A17" s="15" t="s">
        <v>29</v>
      </c>
      <c r="B17" s="15"/>
      <c r="C17" s="10" t="s">
        <v>30</v>
      </c>
      <c r="D17" s="11">
        <v>0</v>
      </c>
      <c r="E17" s="13">
        <v>0</v>
      </c>
      <c r="F17" s="6">
        <f t="shared" si="0"/>
        <v>0</v>
      </c>
    </row>
    <row r="18" spans="1:6" ht="18" customHeight="1">
      <c r="A18" s="18" t="s">
        <v>31</v>
      </c>
      <c r="B18" s="19"/>
      <c r="C18" s="10" t="s">
        <v>32</v>
      </c>
      <c r="D18" s="11">
        <v>0</v>
      </c>
      <c r="E18" s="13">
        <v>0</v>
      </c>
      <c r="F18" s="6">
        <f t="shared" si="0"/>
        <v>0</v>
      </c>
    </row>
    <row r="19" spans="1:6" ht="18" customHeight="1">
      <c r="A19" s="18" t="s">
        <v>33</v>
      </c>
      <c r="B19" s="19"/>
      <c r="C19" s="10" t="s">
        <v>34</v>
      </c>
      <c r="D19" s="11">
        <v>0</v>
      </c>
      <c r="E19" s="13">
        <v>0</v>
      </c>
      <c r="F19" s="6">
        <f t="shared" si="0"/>
        <v>0</v>
      </c>
    </row>
    <row r="20" spans="1:6" ht="21.75" customHeight="1">
      <c r="A20" s="24" t="s">
        <v>35</v>
      </c>
      <c r="B20" s="25"/>
      <c r="C20" s="8" t="s">
        <v>36</v>
      </c>
      <c r="D20" s="6">
        <v>0</v>
      </c>
      <c r="E20" s="13">
        <v>0</v>
      </c>
      <c r="F20" s="6">
        <f t="shared" si="0"/>
        <v>0</v>
      </c>
    </row>
    <row r="21" spans="1:6" ht="27.75" customHeight="1">
      <c r="A21" s="24" t="s">
        <v>37</v>
      </c>
      <c r="B21" s="25"/>
      <c r="C21" s="8" t="s">
        <v>38</v>
      </c>
      <c r="D21" s="6">
        <v>0</v>
      </c>
      <c r="E21" s="13">
        <v>0</v>
      </c>
      <c r="F21" s="6">
        <f t="shared" si="0"/>
        <v>0</v>
      </c>
    </row>
    <row r="22" spans="1:6" ht="21.75" customHeight="1">
      <c r="A22" s="24" t="s">
        <v>39</v>
      </c>
      <c r="B22" s="25"/>
      <c r="C22" s="8" t="s">
        <v>40</v>
      </c>
      <c r="D22" s="6">
        <v>0</v>
      </c>
      <c r="E22" s="9">
        <v>0</v>
      </c>
      <c r="F22" s="6">
        <f t="shared" si="0"/>
        <v>0</v>
      </c>
    </row>
    <row r="23" spans="1:6" ht="18" customHeight="1">
      <c r="A23" s="23" t="s">
        <v>41</v>
      </c>
      <c r="B23" s="23"/>
      <c r="C23" s="23"/>
      <c r="D23" s="6">
        <f>SUM(D24:D28)</f>
        <v>38702</v>
      </c>
      <c r="E23" s="7">
        <f>SUM(E24:E28)</f>
        <v>45405.990000000005</v>
      </c>
      <c r="F23" s="6">
        <f t="shared" si="0"/>
        <v>6703.9900000000052</v>
      </c>
    </row>
    <row r="24" spans="1:6" ht="18" customHeight="1">
      <c r="A24" s="16">
        <v>1</v>
      </c>
      <c r="B24" s="26" t="s">
        <v>42</v>
      </c>
      <c r="C24" s="27"/>
      <c r="D24" s="11">
        <v>3758</v>
      </c>
      <c r="E24" s="13">
        <v>3183.9</v>
      </c>
      <c r="F24" s="6">
        <f t="shared" si="0"/>
        <v>-574.09999999999991</v>
      </c>
    </row>
    <row r="25" spans="1:6" ht="18" customHeight="1">
      <c r="A25" s="16">
        <v>2</v>
      </c>
      <c r="B25" s="26" t="s">
        <v>43</v>
      </c>
      <c r="C25" s="27"/>
      <c r="D25" s="11">
        <v>26597</v>
      </c>
      <c r="E25" s="13">
        <v>22743.83</v>
      </c>
      <c r="F25" s="6">
        <f t="shared" si="0"/>
        <v>-3853.1699999999983</v>
      </c>
    </row>
    <row r="26" spans="1:6" ht="18" customHeight="1">
      <c r="A26" s="16">
        <v>3</v>
      </c>
      <c r="B26" s="26" t="s">
        <v>44</v>
      </c>
      <c r="C26" s="27"/>
      <c r="D26" s="11">
        <v>8347</v>
      </c>
      <c r="E26" s="13">
        <v>19478.259999999998</v>
      </c>
      <c r="F26" s="6">
        <f t="shared" si="0"/>
        <v>11131.259999999998</v>
      </c>
    </row>
    <row r="27" spans="1:6" ht="18" customHeight="1">
      <c r="A27" s="16">
        <v>4</v>
      </c>
      <c r="B27" s="26" t="s">
        <v>45</v>
      </c>
      <c r="C27" s="27"/>
      <c r="D27" s="11">
        <v>0</v>
      </c>
      <c r="E27" s="13">
        <v>0</v>
      </c>
      <c r="F27" s="6">
        <f t="shared" si="0"/>
        <v>0</v>
      </c>
    </row>
    <row r="28" spans="1:6" ht="18" customHeight="1">
      <c r="A28" s="16">
        <v>5</v>
      </c>
      <c r="B28" s="26" t="s">
        <v>46</v>
      </c>
      <c r="C28" s="27"/>
      <c r="D28" s="11">
        <v>0</v>
      </c>
      <c r="E28" s="13">
        <v>0</v>
      </c>
      <c r="F28" s="6">
        <f t="shared" si="0"/>
        <v>0</v>
      </c>
    </row>
    <row r="29" spans="1:6" ht="21.75" customHeight="1">
      <c r="A29" s="23" t="s">
        <v>47</v>
      </c>
      <c r="B29" s="23"/>
      <c r="C29" s="23"/>
      <c r="D29" s="6">
        <f>(D4+D23)</f>
        <v>6740433</v>
      </c>
      <c r="E29" s="7">
        <f>(E4+E23)</f>
        <v>6742856.9900000002</v>
      </c>
      <c r="F29" s="6">
        <f t="shared" si="0"/>
        <v>2423.9900000002235</v>
      </c>
    </row>
    <row r="30" spans="1:6" ht="77.25" customHeight="1">
      <c r="A30" s="29" t="s">
        <v>54</v>
      </c>
      <c r="B30" s="28"/>
      <c r="C30" s="28"/>
      <c r="D30" s="28"/>
      <c r="E30" s="28"/>
      <c r="F30" s="28"/>
    </row>
    <row r="31" spans="1:6" ht="15" customHeight="1">
      <c r="C31" s="1"/>
    </row>
    <row r="32" spans="1:6">
      <c r="A32" t="s">
        <v>48</v>
      </c>
    </row>
    <row r="33" spans="1:5">
      <c r="A33" t="s">
        <v>49</v>
      </c>
      <c r="E33" s="17" t="s">
        <v>52</v>
      </c>
    </row>
    <row r="34" spans="1:5">
      <c r="E34" s="17" t="s">
        <v>53</v>
      </c>
    </row>
  </sheetData>
  <sheetProtection selectLockedCells="1" selectUnlockedCells="1"/>
  <mergeCells count="28">
    <mergeCell ref="B28:C28"/>
    <mergeCell ref="A29:C29"/>
    <mergeCell ref="A30:F30"/>
    <mergeCell ref="A22:B22"/>
    <mergeCell ref="A23:C23"/>
    <mergeCell ref="B24:C24"/>
    <mergeCell ref="B25:C25"/>
    <mergeCell ref="B26:C26"/>
    <mergeCell ref="B27:C27"/>
    <mergeCell ref="A21:B21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8:B8"/>
    <mergeCell ref="A1:C1"/>
    <mergeCell ref="A2:B2"/>
    <mergeCell ref="A4:C4"/>
    <mergeCell ref="A5:B5"/>
    <mergeCell ref="A6:B6"/>
    <mergeCell ref="A7:B7"/>
  </mergeCells>
  <pageMargins left="0.70866141732283472" right="0.6692913385826772" top="0.74803149606299213" bottom="0.55118110236220474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E3:E30 A1"/>
    </sheetView>
  </sheetViews>
  <sheetFormatPr defaultColWidth="9.42578125" defaultRowHeight="12.7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E3:E30 A1"/>
    </sheetView>
  </sheetViews>
  <sheetFormatPr defaultColWidth="9.42578125" defaultRowHeight="12.7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</dc:creator>
  <cp:lastModifiedBy>Marzena</cp:lastModifiedBy>
  <cp:lastPrinted>2021-02-17T14:14:29Z</cp:lastPrinted>
  <dcterms:created xsi:type="dcterms:W3CDTF">2021-02-17T14:13:33Z</dcterms:created>
  <dcterms:modified xsi:type="dcterms:W3CDTF">2021-02-17T18:36:29Z</dcterms:modified>
</cp:coreProperties>
</file>